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odesi\Projekt\geodesiwebben\epi_2018\GPS_och_geodetisk_mätning\Geodesi\Formelsamling\"/>
    </mc:Choice>
  </mc:AlternateContent>
  <xr:revisionPtr revIDLastSave="0" documentId="13_ncr:1_{EA9B713B-5C77-49A5-B4E9-2AC5B1B5F61F}" xr6:coauthVersionLast="45" xr6:coauthVersionMax="45" xr10:uidLastSave="{00000000-0000-0000-0000-000000000000}"/>
  <bookViews>
    <workbookView xWindow="-108" yWindow="-108" windowWidth="23256" windowHeight="12576" activeTab="2" xr2:uid="{16748178-3806-4811-AAD8-22F2B62DDF1B}"/>
  </bookViews>
  <sheets>
    <sheet name="Från grader" sheetId="1" r:id="rId1"/>
    <sheet name="Från grader-minuter" sheetId="3" r:id="rId2"/>
    <sheet name="Från grader-minuter-sekunder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4" l="1"/>
  <c r="G17" i="4"/>
  <c r="G17" i="3"/>
  <c r="G19" i="3"/>
  <c r="G19" i="1" l="1"/>
  <c r="G17" i="1"/>
</calcChain>
</file>

<file path=xl/sharedStrings.xml><?xml version="1.0" encoding="utf-8"?>
<sst xmlns="http://schemas.openxmlformats.org/spreadsheetml/2006/main" count="14" uniqueCount="9">
  <si>
    <t>Konvertering mellan olika sätt att ange vinklar</t>
  </si>
  <si>
    <r>
      <t xml:space="preserve">Ange decimala grader </t>
    </r>
    <r>
      <rPr>
        <sz val="11"/>
        <color theme="1"/>
        <rFont val="Calibri"/>
        <family val="2"/>
        <scheme val="minor"/>
      </rPr>
      <t>(dd.ddddddddd)</t>
    </r>
  </si>
  <si>
    <r>
      <t xml:space="preserve">Resultat </t>
    </r>
    <r>
      <rPr>
        <sz val="11"/>
        <rFont val="Calibri"/>
        <family val="2"/>
        <scheme val="minor"/>
      </rPr>
      <t>(dd° mm.mmmmmmm′)</t>
    </r>
  </si>
  <si>
    <r>
      <t xml:space="preserve">Resultat </t>
    </r>
    <r>
      <rPr>
        <sz val="11"/>
        <rFont val="Calibri"/>
        <family val="2"/>
        <scheme val="minor"/>
      </rPr>
      <t>(dd° mm′ ss.sssss″)</t>
    </r>
  </si>
  <si>
    <r>
      <t xml:space="preserve">Ange grader och minuter </t>
    </r>
    <r>
      <rPr>
        <sz val="11"/>
        <rFont val="Calibri"/>
        <family val="2"/>
        <scheme val="minor"/>
      </rPr>
      <t>(dd mm.mmmmmmm)</t>
    </r>
  </si>
  <si>
    <r>
      <t xml:space="preserve">Resultat </t>
    </r>
    <r>
      <rPr>
        <sz val="11"/>
        <color theme="1"/>
        <rFont val="Calibri"/>
        <family val="2"/>
        <scheme val="minor"/>
      </rPr>
      <t>(dd.ddddddddd°)</t>
    </r>
  </si>
  <si>
    <r>
      <t xml:space="preserve">Ange grader, minuter och sekunder </t>
    </r>
    <r>
      <rPr>
        <sz val="11"/>
        <rFont val="Calibri"/>
        <family val="2"/>
        <scheme val="minor"/>
      </rPr>
      <t>(dd mm ss.sssss)</t>
    </r>
  </si>
  <si>
    <t>60 22.5000000</t>
  </si>
  <si>
    <t>60 22 30.00000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</si>
</sst>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00"/>
    <numFmt numFmtId="165" formatCode="0.000000"/>
    <numFmt numFmtId="166" formatCode="0.00000"/>
    <numFmt numFmtId="167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7B9"/>
        <bgColor indexed="64"/>
      </patternFill>
    </fill>
    <fill>
      <patternFill patternType="solid">
        <fgColor rgb="FFE4F1CC"/>
        <bgColor indexed="64"/>
      </patternFill>
    </fill>
  </fills>
  <borders count="3">
    <border>
      <left/>
      <right/>
      <top/>
      <bottom/>
      <diagonal/>
    </border>
    <border>
      <left style="thick">
        <color rgb="FFAFD466"/>
      </left>
      <right style="thick">
        <color rgb="FFAFD466"/>
      </right>
      <top style="thick">
        <color rgb="FFAFD466"/>
      </top>
      <bottom style="thick">
        <color rgb="FFAFD466"/>
      </bottom>
      <diagonal/>
    </border>
    <border>
      <left style="thick">
        <color rgb="FFF9D91C"/>
      </left>
      <right style="thick">
        <color rgb="FFF9D91C"/>
      </right>
      <top style="thick">
        <color rgb="FFF9D91C"/>
      </top>
      <bottom style="thick">
        <color rgb="FFF9D91C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165" fontId="0" fillId="0" borderId="0" xfId="0" applyNumberFormat="1" applyFont="1"/>
    <xf numFmtId="166" fontId="0" fillId="0" borderId="0" xfId="0" applyNumberFormat="1" applyFont="1"/>
    <xf numFmtId="0" fontId="3" fillId="0" borderId="0" xfId="0" applyFont="1"/>
    <xf numFmtId="0" fontId="4" fillId="0" borderId="0" xfId="0" applyFont="1"/>
    <xf numFmtId="164" fontId="0" fillId="0" borderId="0" xfId="0" applyNumberFormat="1" applyFont="1"/>
    <xf numFmtId="0" fontId="0" fillId="0" borderId="0" xfId="0" quotePrefix="1" applyFont="1"/>
    <xf numFmtId="0" fontId="0" fillId="0" borderId="0" xfId="0" quotePrefix="1"/>
    <xf numFmtId="0" fontId="0" fillId="0" borderId="1" xfId="0" applyFont="1" applyBorder="1" applyAlignment="1">
      <alignment horizontal="right"/>
    </xf>
    <xf numFmtId="0" fontId="0" fillId="2" borderId="0" xfId="0" applyFont="1" applyFill="1"/>
    <xf numFmtId="0" fontId="1" fillId="2" borderId="0" xfId="0" applyFont="1" applyFill="1" applyAlignment="1">
      <alignment horizontal="right"/>
    </xf>
    <xf numFmtId="0" fontId="0" fillId="3" borderId="0" xfId="0" applyFont="1" applyFill="1"/>
    <xf numFmtId="0" fontId="4" fillId="3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67" fontId="0" fillId="0" borderId="0" xfId="0" applyNumberFormat="1"/>
    <xf numFmtId="0" fontId="0" fillId="0" borderId="1" xfId="0" quotePrefix="1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Fill="1"/>
    <xf numFmtId="0" fontId="0" fillId="2" borderId="0" xfId="0" applyFill="1"/>
    <xf numFmtId="0" fontId="0" fillId="3" borderId="0" xfId="0" applyFill="1"/>
    <xf numFmtId="0" fontId="0" fillId="0" borderId="0" xfId="0" applyFill="1"/>
    <xf numFmtId="164" fontId="0" fillId="0" borderId="2" xfId="0" applyNumberFormat="1" applyFont="1" applyBorder="1" applyAlignment="1" applyProtection="1">
      <alignment horizontal="right"/>
      <protection locked="0"/>
    </xf>
    <xf numFmtId="164" fontId="0" fillId="0" borderId="2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D91C"/>
      <color rgb="FFE4F1CC"/>
      <color rgb="FFFFF7B9"/>
      <color rgb="FFCAE399"/>
      <color rgb="FFEF8604"/>
      <color rgb="FFAFD4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175260</xdr:rowOff>
    </xdr:from>
    <xdr:to>
      <xdr:col>8</xdr:col>
      <xdr:colOff>129540</xdr:colOff>
      <xdr:row>10</xdr:row>
      <xdr:rowOff>38100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1DA233F-22D9-4C32-8FBA-972EEE4B3C2F}"/>
            </a:ext>
          </a:extLst>
        </xdr:cNvPr>
        <xdr:cNvSpPr txBox="1"/>
      </xdr:nvSpPr>
      <xdr:spPr>
        <a:xfrm>
          <a:off x="609600" y="396240"/>
          <a:ext cx="4968240" cy="1508760"/>
        </a:xfrm>
        <a:prstGeom prst="rect">
          <a:avLst/>
        </a:prstGeom>
        <a:solidFill>
          <a:srgbClr val="E4F1CC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Olika programvaror etc. använder olika konventioner för att ange vinklars storlek, t.ex. latitud och longitud.</a:t>
          </a:r>
          <a:r>
            <a:rPr lang="sv-SE"/>
            <a:t> 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Därför uppstår ibland behov av att kunna konvertera mellan decimala grader, grader-bågminuter och grader-bågminuter-bågsekunder.</a:t>
          </a:r>
        </a:p>
        <a:p>
          <a:endParaRPr lang="sv-SE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Excel-arket hjälper dig att konvertera mellan de olika formaten.</a:t>
          </a:r>
        </a:p>
        <a:p>
          <a:endParaRPr lang="sv-SE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grad delas in i 60 (båg-)minuter. En bågminut delas in i 60 (båg-)sekunder.</a:t>
          </a:r>
          <a:r>
            <a:rPr lang="sv-SE"/>
            <a:t> </a:t>
          </a:r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601980</xdr:colOff>
      <xdr:row>1</xdr:row>
      <xdr:rowOff>175260</xdr:rowOff>
    </xdr:from>
    <xdr:to>
      <xdr:col>8</xdr:col>
      <xdr:colOff>120840</xdr:colOff>
      <xdr:row>10</xdr:row>
      <xdr:rowOff>38100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8BC9A8C5-F315-44E5-A87A-ECA5B37B9AC5}"/>
            </a:ext>
          </a:extLst>
        </xdr:cNvPr>
        <xdr:cNvSpPr txBox="1"/>
      </xdr:nvSpPr>
      <xdr:spPr>
        <a:xfrm>
          <a:off x="601980" y="396240"/>
          <a:ext cx="4982400" cy="1508760"/>
        </a:xfrm>
        <a:prstGeom prst="rect">
          <a:avLst/>
        </a:prstGeom>
        <a:solidFill>
          <a:srgbClr val="E4F1CC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Olika programvaror etc. använder olika konventioner för att ange vinklars storlek, t.ex. latitud och longitud.</a:t>
          </a:r>
          <a:r>
            <a:rPr lang="sv-SE"/>
            <a:t> 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Därför uppstår ibland behov av att kunna konvertera mellan decimala grader, grader-bågminuter och grader-bågminuter-bågsekunder.</a:t>
          </a:r>
        </a:p>
        <a:p>
          <a:endParaRPr lang="sv-SE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Excel-arket hjälper dig att konvertera mellan de olika formaten.</a:t>
          </a:r>
        </a:p>
        <a:p>
          <a:endParaRPr lang="sv-SE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grad delas in i 60 (båg-)minuter. En bågminut delas in i 60 (båg-)sekunder.</a:t>
          </a:r>
          <a:r>
            <a:rPr lang="sv-SE"/>
            <a:t> </a:t>
          </a:r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1</xdr:row>
      <xdr:rowOff>175260</xdr:rowOff>
    </xdr:from>
    <xdr:to>
      <xdr:col>8</xdr:col>
      <xdr:colOff>114300</xdr:colOff>
      <xdr:row>10</xdr:row>
      <xdr:rowOff>38100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954BCC90-DDFC-49EA-9654-64474AD02EB4}"/>
            </a:ext>
          </a:extLst>
        </xdr:cNvPr>
        <xdr:cNvSpPr txBox="1"/>
      </xdr:nvSpPr>
      <xdr:spPr>
        <a:xfrm>
          <a:off x="594360" y="396240"/>
          <a:ext cx="4968240" cy="1508760"/>
        </a:xfrm>
        <a:prstGeom prst="rect">
          <a:avLst/>
        </a:prstGeom>
        <a:solidFill>
          <a:srgbClr val="E4F1CC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Olika programvaror etc. använder olika konventioner för att ange vinklars storlek, t.ex. latitud och longitud.</a:t>
          </a:r>
          <a:r>
            <a:rPr lang="sv-SE"/>
            <a:t> 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Därför uppstår ibland behov av att kunna konvertera mellan decimala grader, grader-bågminuter och grader-bågminuter-bågsekunder.</a:t>
          </a:r>
        </a:p>
        <a:p>
          <a:endParaRPr lang="sv-SE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Excel-arket hjälper dig att konvertera mellan de olika formaten.</a:t>
          </a:r>
        </a:p>
        <a:p>
          <a:endParaRPr lang="sv-SE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grad delas in i 60 (båg-)minuter. En bågminut delas in i 60 (båg-)sekunder.</a:t>
          </a:r>
          <a:r>
            <a:rPr lang="sv-SE"/>
            <a:t> </a:t>
          </a:r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200DC-919E-4E19-A513-A9B70E281CD8}">
  <dimension ref="A1:O23"/>
  <sheetViews>
    <sheetView showGridLines="0" workbookViewId="0">
      <selection activeCell="G14" sqref="G14"/>
    </sheetView>
  </sheetViews>
  <sheetFormatPr defaultRowHeight="14.4" x14ac:dyDescent="0.3"/>
  <cols>
    <col min="2" max="2" width="12.88671875" customWidth="1"/>
    <col min="3" max="3" width="4.88671875" customWidth="1"/>
    <col min="4" max="4" width="3" customWidth="1"/>
    <col min="5" max="5" width="9" customWidth="1"/>
    <col min="6" max="7" width="16" customWidth="1"/>
    <col min="8" max="8" width="9" bestFit="1" customWidth="1"/>
    <col min="11" max="13" width="8.88671875" customWidth="1"/>
    <col min="14" max="14" width="10.5546875" bestFit="1" customWidth="1"/>
  </cols>
  <sheetData>
    <row r="1" spans="1:15" ht="17.399999999999999" x14ac:dyDescent="0.35">
      <c r="A1" s="2" t="s">
        <v>0</v>
      </c>
    </row>
    <row r="2" spans="1:15" s="3" customFormat="1" x14ac:dyDescent="0.3">
      <c r="A2" s="1"/>
    </row>
    <row r="3" spans="1:15" s="3" customFormat="1" x14ac:dyDescent="0.3">
      <c r="A3" s="1"/>
    </row>
    <row r="4" spans="1:15" s="3" customFormat="1" x14ac:dyDescent="0.3">
      <c r="A4" s="1"/>
    </row>
    <row r="5" spans="1:15" s="3" customFormat="1" x14ac:dyDescent="0.3">
      <c r="A5" s="1"/>
    </row>
    <row r="6" spans="1:15" s="3" customFormat="1" x14ac:dyDescent="0.3">
      <c r="A6" s="1"/>
    </row>
    <row r="7" spans="1:15" s="3" customFormat="1" x14ac:dyDescent="0.3">
      <c r="A7" s="1"/>
    </row>
    <row r="8" spans="1:15" s="3" customFormat="1" x14ac:dyDescent="0.3"/>
    <row r="9" spans="1:15" s="3" customFormat="1" x14ac:dyDescent="0.3"/>
    <row r="10" spans="1:15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5" thickBo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.6" thickTop="1" thickBot="1" x14ac:dyDescent="0.35">
      <c r="A14" s="3"/>
      <c r="B14" s="22"/>
      <c r="C14" s="12"/>
      <c r="D14" s="12"/>
      <c r="E14" s="12"/>
      <c r="F14" s="13" t="s">
        <v>1</v>
      </c>
      <c r="G14" s="27">
        <v>60.375</v>
      </c>
      <c r="H14" s="6"/>
      <c r="I14" s="4"/>
      <c r="J14" s="5"/>
      <c r="K14" s="3"/>
      <c r="L14" s="3"/>
      <c r="M14" s="3"/>
      <c r="N14" s="3"/>
      <c r="O14" s="3"/>
    </row>
    <row r="15" spans="1:15" ht="15" thickTop="1" x14ac:dyDescent="0.3">
      <c r="A15" s="3"/>
      <c r="B15" s="3"/>
      <c r="C15" s="3"/>
      <c r="D15" s="3"/>
      <c r="F15" s="7"/>
      <c r="G15" s="3"/>
      <c r="H15" s="3"/>
      <c r="I15" s="3"/>
      <c r="J15" s="3"/>
      <c r="K15" s="3"/>
      <c r="L15" s="3"/>
      <c r="M15" s="3"/>
      <c r="N15" s="3"/>
      <c r="O15" s="3"/>
    </row>
    <row r="16" spans="1:15" ht="15" thickBot="1" x14ac:dyDescent="0.35">
      <c r="A16" s="3"/>
      <c r="B16" s="3"/>
      <c r="C16" s="3"/>
      <c r="D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6" thickTop="1" thickBot="1" x14ac:dyDescent="0.35">
      <c r="A17" s="3"/>
      <c r="B17" s="3"/>
      <c r="C17" s="22"/>
      <c r="D17" s="14"/>
      <c r="E17" s="14"/>
      <c r="F17" s="15" t="s">
        <v>2</v>
      </c>
      <c r="G17" s="11" t="str">
        <f>CONCATENATE(TRUNC(G14),"° ",FIXED(((G14-TRUNC(G14))*60),7),"′")</f>
        <v>60° 22.5000000′</v>
      </c>
      <c r="H17" s="3"/>
      <c r="I17" s="3"/>
      <c r="J17" s="3"/>
      <c r="K17" s="3"/>
      <c r="L17" s="3"/>
      <c r="M17" s="3"/>
      <c r="N17" s="3"/>
      <c r="O17" s="3"/>
    </row>
    <row r="18" spans="1:15" ht="15.6" thickTop="1" thickBot="1" x14ac:dyDescent="0.35">
      <c r="A18" s="3"/>
      <c r="B18" s="3"/>
      <c r="C18" s="3"/>
      <c r="D18" s="3"/>
      <c r="F18" s="7"/>
      <c r="G18" s="3"/>
      <c r="H18" s="3"/>
      <c r="I18" s="3"/>
      <c r="J18" s="3"/>
      <c r="K18" s="3"/>
      <c r="L18" s="3"/>
      <c r="M18" s="3"/>
      <c r="N18" s="3"/>
      <c r="O18" s="3"/>
    </row>
    <row r="19" spans="1:15" ht="15.6" thickTop="1" thickBot="1" x14ac:dyDescent="0.35">
      <c r="A19" s="3"/>
      <c r="B19" s="3"/>
      <c r="C19" s="22"/>
      <c r="D19" s="22"/>
      <c r="E19" s="14"/>
      <c r="F19" s="15" t="s">
        <v>3</v>
      </c>
      <c r="G19" s="11" t="str">
        <f>CONCATENATE(TRUNC(G14),"° ",TRUNC((G14-TRUNC(G14))*60),"′ ",FIXED((((G14-TRUNC(G14))*60)-TRUNC((G14-TRUNC(G14))*60))*60,5),"″")</f>
        <v>60° 22′ 30.00000″</v>
      </c>
      <c r="H19" s="3"/>
      <c r="I19" s="3"/>
      <c r="J19" s="3"/>
      <c r="K19" s="9"/>
      <c r="L19" s="7"/>
      <c r="M19" s="8"/>
      <c r="N19" s="3"/>
      <c r="O19" s="3"/>
    </row>
    <row r="20" spans="1:15" ht="15" thickTop="1" x14ac:dyDescent="0.3">
      <c r="A20" s="3"/>
      <c r="B20" s="3"/>
      <c r="C20" s="3"/>
      <c r="D20" s="3"/>
      <c r="E20" s="3"/>
      <c r="F20" s="7"/>
      <c r="G20" s="3"/>
      <c r="H20" s="3"/>
      <c r="I20" s="3"/>
      <c r="J20" s="3"/>
      <c r="K20" s="9"/>
      <c r="L20" s="3"/>
      <c r="M20" s="3"/>
      <c r="N20" s="9"/>
      <c r="O20" s="3"/>
    </row>
    <row r="21" spans="1:15" x14ac:dyDescent="0.3">
      <c r="A21" s="3"/>
      <c r="B21" s="3"/>
      <c r="C21" s="3"/>
      <c r="D21" s="3"/>
      <c r="I21" s="3"/>
      <c r="J21" s="3"/>
      <c r="K21" s="9"/>
      <c r="L21" s="3"/>
      <c r="M21" s="3"/>
      <c r="N21" s="9"/>
      <c r="O21" s="5"/>
    </row>
    <row r="22" spans="1:15" x14ac:dyDescent="0.3">
      <c r="A22" s="3"/>
      <c r="B22" s="3"/>
      <c r="C22" s="3"/>
      <c r="D22" s="3"/>
      <c r="I22" s="3"/>
      <c r="J22" s="3"/>
      <c r="K22" s="9"/>
      <c r="N22" s="10"/>
      <c r="O22" s="3"/>
    </row>
    <row r="23" spans="1:15" x14ac:dyDescent="0.3">
      <c r="A23" s="3"/>
      <c r="B23" s="3"/>
      <c r="C23" s="3"/>
      <c r="D23" s="3"/>
      <c r="I23" s="3"/>
      <c r="J23" s="3"/>
      <c r="K23" s="3"/>
      <c r="L23" s="3"/>
      <c r="M23" s="3"/>
      <c r="N23" s="3"/>
      <c r="O23" s="3"/>
    </row>
  </sheetData>
  <sheetProtection algorithmName="SHA-512" hashValue="AZl8gsBYWai+gKTzqEbKMrq+kpjU8+O6Z/oMH+FvLqu75OO7mjtM9Ifuooipe+84EEQBPapAb0O36Cwed0h/jg==" saltValue="V6aVZqOCDpH4mIFRGHeJrQ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926FE-1F63-48E5-A391-D6B30EFD7C4A}">
  <dimension ref="A1:O23"/>
  <sheetViews>
    <sheetView showGridLines="0" workbookViewId="0">
      <selection activeCell="G14" sqref="G14"/>
    </sheetView>
  </sheetViews>
  <sheetFormatPr defaultRowHeight="14.4" x14ac:dyDescent="0.3"/>
  <cols>
    <col min="1" max="1" width="12.88671875" customWidth="1"/>
    <col min="2" max="2" width="4.88671875" customWidth="1"/>
    <col min="4" max="4" width="5" customWidth="1"/>
    <col min="5" max="5" width="7" customWidth="1"/>
    <col min="6" max="7" width="16" customWidth="1"/>
    <col min="8" max="8" width="9" bestFit="1" customWidth="1"/>
    <col min="10" max="10" width="11" bestFit="1" customWidth="1"/>
    <col min="11" max="13" width="8.88671875" customWidth="1"/>
    <col min="14" max="14" width="10.5546875" bestFit="1" customWidth="1"/>
  </cols>
  <sheetData>
    <row r="1" spans="1:15" ht="17.399999999999999" x14ac:dyDescent="0.35">
      <c r="A1" s="2" t="s">
        <v>0</v>
      </c>
    </row>
    <row r="2" spans="1:15" s="3" customFormat="1" x14ac:dyDescent="0.3">
      <c r="A2" s="1"/>
    </row>
    <row r="3" spans="1:15" s="3" customFormat="1" x14ac:dyDescent="0.3">
      <c r="A3" s="1"/>
    </row>
    <row r="4" spans="1:15" s="3" customFormat="1" x14ac:dyDescent="0.3">
      <c r="A4" s="1"/>
    </row>
    <row r="5" spans="1:15" s="3" customFormat="1" x14ac:dyDescent="0.3">
      <c r="A5" s="1"/>
    </row>
    <row r="6" spans="1:15" s="3" customFormat="1" x14ac:dyDescent="0.3">
      <c r="A6" s="1"/>
    </row>
    <row r="7" spans="1:15" s="3" customFormat="1" x14ac:dyDescent="0.3">
      <c r="A7" s="1"/>
    </row>
    <row r="8" spans="1:15" s="3" customFormat="1" x14ac:dyDescent="0.3"/>
    <row r="9" spans="1:15" s="3" customFormat="1" x14ac:dyDescent="0.3"/>
    <row r="10" spans="1:15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5" thickBo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.6" thickTop="1" thickBot="1" x14ac:dyDescent="0.35">
      <c r="A14" s="22"/>
      <c r="B14" s="12"/>
      <c r="C14" s="12"/>
      <c r="D14" s="12"/>
      <c r="E14" s="12"/>
      <c r="F14" s="16" t="s">
        <v>4</v>
      </c>
      <c r="G14" s="26" t="s">
        <v>7</v>
      </c>
      <c r="H14" s="6"/>
      <c r="I14" s="18"/>
      <c r="J14" s="5"/>
      <c r="K14" s="3"/>
      <c r="L14" s="3"/>
      <c r="M14" s="3"/>
      <c r="N14" s="3"/>
      <c r="O14" s="3"/>
    </row>
    <row r="15" spans="1:15" ht="15" thickTop="1" x14ac:dyDescent="0.3">
      <c r="A15" s="3"/>
      <c r="B15" s="3"/>
      <c r="C15" s="3"/>
      <c r="E15" s="3"/>
      <c r="F15" s="7"/>
      <c r="G15" s="3"/>
      <c r="H15" s="3"/>
      <c r="I15" s="3"/>
      <c r="J15" s="3"/>
      <c r="K15" s="3"/>
      <c r="L15" s="3"/>
      <c r="M15" s="3"/>
      <c r="N15" s="3"/>
      <c r="O15" s="3"/>
    </row>
    <row r="16" spans="1:15" ht="15" thickBot="1" x14ac:dyDescent="0.35">
      <c r="A16" s="3"/>
      <c r="B16" s="3"/>
      <c r="C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6" thickTop="1" thickBot="1" x14ac:dyDescent="0.35">
      <c r="A17" s="3"/>
      <c r="B17" s="3"/>
      <c r="C17" s="22"/>
      <c r="D17" s="22"/>
      <c r="E17" s="14"/>
      <c r="F17" s="17" t="s">
        <v>5</v>
      </c>
      <c r="G17" s="11" t="str">
        <f>CONCATENATE(FIXED(SUM(LEFT(G14,(FIND(" ",G14,1)-1)),(RIGHT(G14,(LEN(G14)-FIND(" ",G14,1))))/60),9),"°")</f>
        <v>60.375000000°</v>
      </c>
      <c r="H17" s="3"/>
      <c r="I17" s="3"/>
      <c r="J17" s="3"/>
      <c r="K17" s="3"/>
      <c r="L17" s="3"/>
      <c r="M17" s="3"/>
      <c r="N17" s="3"/>
      <c r="O17" s="3"/>
    </row>
    <row r="18" spans="1:15" ht="15.6" thickTop="1" thickBot="1" x14ac:dyDescent="0.35">
      <c r="A18" s="3"/>
      <c r="B18" s="3"/>
      <c r="C18" s="3"/>
      <c r="E18" s="3"/>
      <c r="F18" s="7"/>
      <c r="G18" s="3"/>
      <c r="H18" s="3"/>
      <c r="I18" s="3"/>
      <c r="J18" s="3"/>
      <c r="K18" s="3"/>
      <c r="L18" s="3"/>
      <c r="M18" s="3"/>
      <c r="N18" s="3"/>
      <c r="O18" s="3"/>
    </row>
    <row r="19" spans="1:15" ht="15.6" thickTop="1" thickBot="1" x14ac:dyDescent="0.35">
      <c r="A19" s="3"/>
      <c r="B19" s="3"/>
      <c r="C19" s="22"/>
      <c r="D19" s="22"/>
      <c r="E19" s="14"/>
      <c r="F19" s="15" t="s">
        <v>3</v>
      </c>
      <c r="G19" s="11" t="str">
        <f>CONCATENATE(LEFT(G14,(FIND(" ",G14,1)-1)),"° ",TRUNC(RIGHT(G14,(LEN(G14)-FIND(" ",G14,1)))),"′ ",FIXED((((RIGHT(G14,(LEN(G14)-FIND(" ",G14,1))))-(TRUNC(RIGHT(G14,(LEN(G14)-FIND(" ",G14,1))))))*60),5),"″")</f>
        <v>60° 22′ 30.00000″</v>
      </c>
      <c r="H19" s="3"/>
      <c r="I19" s="3"/>
      <c r="J19" s="3"/>
      <c r="K19" s="9"/>
      <c r="L19" s="7"/>
      <c r="M19" s="8"/>
      <c r="N19" s="3"/>
      <c r="O19" s="3"/>
    </row>
    <row r="20" spans="1:15" ht="15" thickTop="1" x14ac:dyDescent="0.3">
      <c r="A20" s="3"/>
      <c r="B20" s="3"/>
      <c r="C20" s="3"/>
      <c r="D20" s="3"/>
      <c r="E20" s="3"/>
      <c r="F20" s="7"/>
      <c r="G20" s="3"/>
      <c r="H20" s="3"/>
      <c r="I20" s="3"/>
      <c r="J20" s="3"/>
      <c r="K20" s="9"/>
      <c r="L20" s="3"/>
      <c r="M20" s="3"/>
      <c r="N20" s="9"/>
      <c r="O20" s="3"/>
    </row>
    <row r="21" spans="1:15" x14ac:dyDescent="0.3">
      <c r="A21" s="3"/>
      <c r="B21" s="3"/>
      <c r="C21" s="3"/>
      <c r="D21" s="3"/>
      <c r="I21" s="3"/>
      <c r="J21" s="3"/>
      <c r="K21" s="9"/>
      <c r="L21" s="3"/>
      <c r="M21" s="3"/>
      <c r="N21" s="9"/>
      <c r="O21" s="5"/>
    </row>
    <row r="22" spans="1:15" x14ac:dyDescent="0.3">
      <c r="A22" s="3"/>
      <c r="B22" s="3"/>
      <c r="C22" s="3"/>
      <c r="D22" s="3"/>
      <c r="I22" s="3"/>
      <c r="J22" s="3"/>
      <c r="K22" s="9"/>
      <c r="N22" s="10"/>
      <c r="O22" s="3"/>
    </row>
    <row r="23" spans="1:15" x14ac:dyDescent="0.3">
      <c r="A23" s="3"/>
      <c r="B23" s="3"/>
      <c r="C23" s="3"/>
      <c r="D23" s="3"/>
      <c r="F23" s="19"/>
      <c r="I23" s="3"/>
      <c r="J23" s="3"/>
      <c r="K23" s="3"/>
      <c r="L23" s="3"/>
      <c r="M23" s="3"/>
      <c r="N23" s="3"/>
      <c r="O23" s="3"/>
    </row>
  </sheetData>
  <sheetProtection algorithmName="SHA-512" hashValue="XOxh320AxyDuo9oZe24dz4FdpagwvWmf1KQOJALvmEy9WrlxE+MVXXXTd8dLQFFU/94xhXWatuOPnRUq4f82YA==" saltValue="Are3Fe67VWKelOQMsMUJOw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DE570-6A4A-4B31-BE06-36E925BD4501}">
  <dimension ref="A1:O24"/>
  <sheetViews>
    <sheetView showGridLines="0" tabSelected="1" workbookViewId="0"/>
  </sheetViews>
  <sheetFormatPr defaultRowHeight="14.4" x14ac:dyDescent="0.3"/>
  <cols>
    <col min="2" max="3" width="8.88671875" customWidth="1"/>
    <col min="4" max="5" width="6" customWidth="1"/>
    <col min="6" max="7" width="16" customWidth="1"/>
    <col min="8" max="8" width="9" bestFit="1" customWidth="1"/>
    <col min="10" max="10" width="11" bestFit="1" customWidth="1"/>
    <col min="11" max="12" width="8.88671875" customWidth="1"/>
    <col min="13" max="13" width="11.5546875" bestFit="1" customWidth="1"/>
    <col min="14" max="14" width="10.5546875" bestFit="1" customWidth="1"/>
  </cols>
  <sheetData>
    <row r="1" spans="1:15" ht="17.399999999999999" x14ac:dyDescent="0.35">
      <c r="A1" s="2" t="s">
        <v>0</v>
      </c>
    </row>
    <row r="2" spans="1:15" s="3" customFormat="1" x14ac:dyDescent="0.3">
      <c r="A2" s="1"/>
    </row>
    <row r="3" spans="1:15" s="3" customFormat="1" x14ac:dyDescent="0.3">
      <c r="A3" s="1"/>
      <c r="K3" s="9"/>
    </row>
    <row r="4" spans="1:15" s="3" customFormat="1" x14ac:dyDescent="0.3">
      <c r="A4" s="1"/>
    </row>
    <row r="5" spans="1:15" s="3" customFormat="1" x14ac:dyDescent="0.3">
      <c r="A5" s="1"/>
    </row>
    <row r="6" spans="1:15" s="3" customFormat="1" x14ac:dyDescent="0.3">
      <c r="A6" s="1"/>
    </row>
    <row r="7" spans="1:15" s="3" customFormat="1" x14ac:dyDescent="0.3">
      <c r="A7" s="1"/>
    </row>
    <row r="8" spans="1:15" s="3" customFormat="1" x14ac:dyDescent="0.3"/>
    <row r="9" spans="1:15" s="3" customFormat="1" x14ac:dyDescent="0.3"/>
    <row r="10" spans="1:15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5" thickBo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.6" thickTop="1" thickBot="1" x14ac:dyDescent="0.35">
      <c r="A14" s="22"/>
      <c r="B14" s="12"/>
      <c r="C14" s="12"/>
      <c r="D14" s="12"/>
      <c r="E14" s="23"/>
      <c r="F14" s="16" t="s">
        <v>6</v>
      </c>
      <c r="G14" s="26" t="s">
        <v>8</v>
      </c>
      <c r="H14" s="6"/>
      <c r="I14" s="18"/>
      <c r="J14" s="5"/>
      <c r="K14" s="3"/>
      <c r="L14" s="3"/>
      <c r="M14" s="3"/>
      <c r="N14" s="3"/>
      <c r="O14" s="3"/>
    </row>
    <row r="15" spans="1:15" ht="15" thickTop="1" x14ac:dyDescent="0.3">
      <c r="A15" s="22"/>
      <c r="B15" s="22"/>
      <c r="C15" s="3"/>
      <c r="D15" s="3"/>
      <c r="F15" s="7"/>
      <c r="G15" s="21"/>
      <c r="H15" s="3"/>
      <c r="I15" s="3"/>
      <c r="J15" s="3"/>
      <c r="K15" s="3"/>
      <c r="L15" s="3"/>
      <c r="M15" s="3"/>
      <c r="N15" s="3"/>
      <c r="O15" s="3"/>
    </row>
    <row r="16" spans="1:15" ht="15" thickBot="1" x14ac:dyDescent="0.35">
      <c r="A16" s="22"/>
      <c r="B16" s="22"/>
      <c r="C16" s="3"/>
      <c r="D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6" thickTop="1" thickBot="1" x14ac:dyDescent="0.35">
      <c r="A17" s="22"/>
      <c r="B17" s="22"/>
      <c r="C17" s="22"/>
      <c r="D17" s="22"/>
      <c r="E17" s="24"/>
      <c r="F17" s="17" t="s">
        <v>5</v>
      </c>
      <c r="G17" s="20" t="str">
        <f>CONCATENATE(FIXED(SUM(LEFT(G14,FIND(" ",G14,1)-1),(MID(G14,(FIND(" ",G14,1)+1),(FIND(" ",G14,4)-1)-(FIND(" ",G14,1))))/60,(RIGHT(G14,LEN(G14)-FIND(" ",G14,4)))/3600),9),"°")</f>
        <v>60.375000000°</v>
      </c>
      <c r="H17" s="3"/>
      <c r="I17" s="3"/>
      <c r="J17" s="3"/>
      <c r="K17" s="3"/>
      <c r="L17" s="3"/>
      <c r="M17" s="3"/>
      <c r="N17" s="3"/>
      <c r="O17" s="3"/>
    </row>
    <row r="18" spans="1:15" ht="15.6" thickTop="1" thickBot="1" x14ac:dyDescent="0.35">
      <c r="A18" s="22"/>
      <c r="B18" s="22"/>
      <c r="C18" s="3"/>
      <c r="D18" s="3"/>
      <c r="E18" s="25"/>
      <c r="F18" s="7"/>
      <c r="G18" s="3"/>
      <c r="H18" s="3"/>
      <c r="I18" s="3"/>
      <c r="J18" s="3"/>
      <c r="K18" s="3"/>
      <c r="L18" s="3"/>
      <c r="M18" s="3"/>
      <c r="N18" s="3"/>
      <c r="O18" s="3"/>
    </row>
    <row r="19" spans="1:15" ht="15.6" thickTop="1" thickBot="1" x14ac:dyDescent="0.35">
      <c r="A19" s="22"/>
      <c r="B19" s="22"/>
      <c r="C19" s="22"/>
      <c r="D19" s="14"/>
      <c r="E19" s="24"/>
      <c r="F19" s="15" t="s">
        <v>2</v>
      </c>
      <c r="G19" s="20" t="str">
        <f>CONCATENATE(LEFT(G14,FIND(" ",G14,1)-1),"° ",FIXED(SUM(MID(G14,(FIND(" ",G14,1)+1),(FIND(" ",G14,4)-1)-(FIND(" ",G14,1))),(RIGHT(G14,LEN(G14)-FIND(" ",G14,4))/60)),7),"′")</f>
        <v>60° 22.5000000′</v>
      </c>
      <c r="H19" s="3"/>
      <c r="I19" s="3"/>
      <c r="J19" s="3"/>
      <c r="K19" s="9"/>
      <c r="L19" s="7"/>
      <c r="M19" s="8"/>
      <c r="N19" s="3"/>
      <c r="O19" s="3"/>
    </row>
    <row r="20" spans="1:15" ht="15" thickTop="1" x14ac:dyDescent="0.3">
      <c r="A20" s="3"/>
      <c r="B20" s="3"/>
      <c r="C20" s="3"/>
      <c r="D20" s="3"/>
      <c r="E20" s="3"/>
      <c r="F20" s="7"/>
      <c r="G20" s="3"/>
      <c r="H20" s="3"/>
      <c r="I20" s="3"/>
      <c r="J20" s="3"/>
      <c r="K20" s="9"/>
      <c r="L20" s="3"/>
      <c r="M20" s="3"/>
      <c r="N20" s="9"/>
      <c r="O20" s="3"/>
    </row>
    <row r="21" spans="1:15" x14ac:dyDescent="0.3">
      <c r="A21" s="3"/>
      <c r="B21" s="3"/>
      <c r="C21" s="3"/>
      <c r="D21" s="3"/>
      <c r="I21" s="3"/>
      <c r="J21" s="3"/>
      <c r="K21" s="9"/>
      <c r="L21" s="3"/>
      <c r="M21" s="3"/>
      <c r="N21" s="9"/>
      <c r="O21" s="5"/>
    </row>
    <row r="22" spans="1:15" x14ac:dyDescent="0.3">
      <c r="A22" s="3"/>
      <c r="B22" s="3"/>
      <c r="C22" s="3"/>
      <c r="D22" s="3"/>
      <c r="I22" s="3"/>
      <c r="J22" s="3"/>
      <c r="K22" s="9"/>
      <c r="N22" s="10"/>
      <c r="O22" s="3"/>
    </row>
    <row r="23" spans="1:15" x14ac:dyDescent="0.3">
      <c r="A23" s="3"/>
      <c r="B23" s="3"/>
      <c r="C23" s="3"/>
      <c r="D23" s="3"/>
      <c r="F23" s="19"/>
      <c r="I23" s="3"/>
      <c r="J23" s="3"/>
      <c r="K23" s="3"/>
      <c r="L23" s="3"/>
      <c r="M23" s="3"/>
      <c r="N23" s="3"/>
      <c r="O23" s="3"/>
    </row>
    <row r="24" spans="1:15" x14ac:dyDescent="0.3">
      <c r="F24" s="19"/>
    </row>
  </sheetData>
  <sheetProtection algorithmName="SHA-512" hashValue="9gv9BLkOR9DqkMHcT57qfBbXM8R0sGMQhbCTvfudDgNsnLR0jRymLiJSvbft6SI3PaRIHPrk4aepPPh/FgDlcg==" saltValue="9FQPDh98AL9W1UEuCix59A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Från grader</vt:lpstr>
      <vt:lpstr>Från grader-minuter</vt:lpstr>
      <vt:lpstr>Från grader-minuter-sekunder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Konvertering mellan olika sätt att ange vinklar</dc:title>
  <dc:creator>Lantmäteriet - Geodetisk infrastruktur</dc:creator>
  <cp:keywords>decimala grader, sexagesimala grader, grader, bågminuter, bågsekunder</cp:keywords>
  <cp:lastModifiedBy>Tina Kempe</cp:lastModifiedBy>
  <dcterms:created xsi:type="dcterms:W3CDTF">2021-04-12T09:21:29Z</dcterms:created>
  <dcterms:modified xsi:type="dcterms:W3CDTF">2021-06-03T09:32:39Z</dcterms:modified>
</cp:coreProperties>
</file>